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Project Budget Templates\"/>
    </mc:Choice>
  </mc:AlternateContent>
  <xr:revisionPtr revIDLastSave="0" documentId="13_ncr:1_{C52C73C4-D04D-4C4D-9A77-3FD19A2D2EA8}" xr6:coauthVersionLast="47" xr6:coauthVersionMax="47" xr10:uidLastSave="{00000000-0000-0000-0000-000000000000}"/>
  <bookViews>
    <workbookView xWindow="-120" yWindow="-120" windowWidth="24240" windowHeight="13140" xr2:uid="{5636F8C2-1900-476A-974D-BA71C5AB34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5" i="1" l="1"/>
  <c r="C44" i="1"/>
  <c r="I38" i="1"/>
  <c r="I32" i="1"/>
  <c r="I33" i="1"/>
  <c r="I34" i="1"/>
  <c r="I35" i="1"/>
  <c r="I36" i="1"/>
  <c r="I37" i="1"/>
  <c r="I31" i="1"/>
  <c r="I28" i="1"/>
  <c r="I27" i="1"/>
  <c r="I26" i="1"/>
  <c r="I23" i="1"/>
  <c r="I19" i="1"/>
  <c r="I20" i="1"/>
  <c r="I21" i="1"/>
  <c r="I22" i="1"/>
  <c r="I18" i="1"/>
  <c r="I15" i="1"/>
  <c r="I11" i="1"/>
  <c r="I12" i="1"/>
  <c r="I13" i="1"/>
  <c r="I14" i="1"/>
  <c r="I10" i="1"/>
</calcChain>
</file>

<file path=xl/sharedStrings.xml><?xml version="1.0" encoding="utf-8"?>
<sst xmlns="http://schemas.openxmlformats.org/spreadsheetml/2006/main" count="50" uniqueCount="37">
  <si>
    <t>Project Budget Tracker</t>
  </si>
  <si>
    <t>Company Name:</t>
  </si>
  <si>
    <t>Project Title:</t>
  </si>
  <si>
    <t>Prepared By:</t>
  </si>
  <si>
    <t>Notes:</t>
  </si>
  <si>
    <t>Start Date:</t>
  </si>
  <si>
    <t>End Date:</t>
  </si>
  <si>
    <t>SALARY EXPENSE</t>
  </si>
  <si>
    <t>QUANTITY</t>
  </si>
  <si>
    <t>COST</t>
  </si>
  <si>
    <t>TOTAL</t>
  </si>
  <si>
    <t>SALARY TOTAL</t>
  </si>
  <si>
    <t>EVENT TOTAL</t>
  </si>
  <si>
    <t>EVENT EXPENSE</t>
  </si>
  <si>
    <t>SUPPLIES EXPENSE</t>
  </si>
  <si>
    <t>TRAVEL &amp; MARKETING EXPENSE</t>
  </si>
  <si>
    <t>TRAVEL &amp; MARKETING TOTAL</t>
  </si>
  <si>
    <t>BUDGET SUMMARY</t>
  </si>
  <si>
    <t>ACTUAL BUDGET</t>
  </si>
  <si>
    <t>TOTAL EXPENSE</t>
  </si>
  <si>
    <t>NET BALANCE</t>
  </si>
  <si>
    <t>Staff Salary</t>
  </si>
  <si>
    <t>Benefits</t>
  </si>
  <si>
    <t>Consultant</t>
  </si>
  <si>
    <t>Guest Speakers</t>
  </si>
  <si>
    <t>Other</t>
  </si>
  <si>
    <t>Catering</t>
  </si>
  <si>
    <t>Flowers</t>
  </si>
  <si>
    <t>Gifts</t>
  </si>
  <si>
    <t>Awards</t>
  </si>
  <si>
    <t>Materials</t>
  </si>
  <si>
    <t>Lodging</t>
  </si>
  <si>
    <t>Fare (Car/Bus)</t>
  </si>
  <si>
    <t>Fuel</t>
  </si>
  <si>
    <t>Per Diem</t>
  </si>
  <si>
    <t>Graphic Designing</t>
  </si>
  <si>
    <t>Advertisement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</si>
</sst>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0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0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3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left" vertical="top"/>
    </xf>
    <xf numFmtId="0" fontId="3" fillId="3" borderId="4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0" fillId="4" borderId="6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6" fillId="2" borderId="14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left"/>
    </xf>
    <xf numFmtId="0" fontId="6" fillId="2" borderId="16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164" fontId="0" fillId="0" borderId="7" xfId="0" applyNumberFormat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164" fontId="5" fillId="4" borderId="14" xfId="0" applyNumberFormat="1" applyFont="1" applyFill="1" applyBorder="1" applyAlignment="1">
      <alignment horizontal="center" vertical="center"/>
    </xf>
    <xf numFmtId="164" fontId="5" fillId="4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Budget 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9315-4115-A096-A2FA4505131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315-4115-A096-A2FA4505131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315-4115-A096-A2FA4505131D}"/>
              </c:ext>
            </c:extLst>
          </c:dPt>
          <c:cat>
            <c:strRef>
              <c:f>Sheet1!$A$43:$A$45</c:f>
              <c:strCache>
                <c:ptCount val="3"/>
                <c:pt idx="0">
                  <c:v>ACTUAL BUDGET</c:v>
                </c:pt>
                <c:pt idx="1">
                  <c:v>TOTAL EXPENSE</c:v>
                </c:pt>
                <c:pt idx="2">
                  <c:v>NET BALANCE</c:v>
                </c:pt>
              </c:strCache>
            </c:strRef>
          </c:cat>
          <c:val>
            <c:numRef>
              <c:f>Sheet1!$C$43:$C$45</c:f>
              <c:numCache>
                <c:formatCode>"$"#,##0.00</c:formatCode>
                <c:ptCount val="3"/>
                <c:pt idx="0">
                  <c:v>225000</c:v>
                </c:pt>
                <c:pt idx="1">
                  <c:v>203900</c:v>
                </c:pt>
                <c:pt idx="2">
                  <c:v>21100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15-4115-A096-A2FA45051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9"/>
        <c:axId val="338061616"/>
        <c:axId val="3380652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Sheet1!$A$43:$A$45</c15:sqref>
                        </c15:formulaRef>
                      </c:ext>
                    </c:extLst>
                    <c:strCache>
                      <c:ptCount val="3"/>
                      <c:pt idx="0">
                        <c:v>ACTUAL BUDGET</c:v>
                      </c:pt>
                      <c:pt idx="1">
                        <c:v>TOTAL EXPENSE</c:v>
                      </c:pt>
                      <c:pt idx="2">
                        <c:v>NET BALANCE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Sheet1!$B$43:$B$45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315-4115-A096-A2FA4505131D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Sheet1!$A$43:$A$45</c15:sqref>
                        </c15:formulaRef>
                      </c:ext>
                    </c:extLst>
                    <c:strCache>
                      <c:ptCount val="3"/>
                      <c:pt idx="0">
                        <c:v>ACTUAL BUDGET</c:v>
                      </c:pt>
                      <c:pt idx="1">
                        <c:v>TOTAL EXPENSE</c:v>
                      </c:pt>
                      <c:pt idx="2">
                        <c:v>NET 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Sheet1!$D$43:$D$45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9315-4115-A096-A2FA4505131D}"/>
                  </c:ext>
                </c:extLst>
              </c15:ser>
            </c15:filteredBarSeries>
          </c:ext>
        </c:extLst>
      </c:barChart>
      <c:catAx>
        <c:axId val="338061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065224"/>
        <c:crosses val="autoZero"/>
        <c:auto val="1"/>
        <c:lblAlgn val="ctr"/>
        <c:lblOffset val="100"/>
        <c:noMultiLvlLbl val="0"/>
      </c:catAx>
      <c:valAx>
        <c:axId val="33806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061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39</xdr:row>
      <xdr:rowOff>0</xdr:rowOff>
    </xdr:from>
    <xdr:to>
      <xdr:col>8</xdr:col>
      <xdr:colOff>1181100</xdr:colOff>
      <xdr:row>45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2D97F6-2DAE-403F-8917-F8BB47257A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ED57915-4031-4E1D-9B15-44EFD9F6B3A7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7B7A-0D8D-453D-AEBE-7AEC7FD1E537}">
  <dimension ref="A1:I46"/>
  <sheetViews>
    <sheetView tabSelected="1" view="pageLayout" zoomScaleNormal="100" workbookViewId="0">
      <selection activeCell="I11" sqref="I11"/>
    </sheetView>
  </sheetViews>
  <sheetFormatPr defaultRowHeight="15" x14ac:dyDescent="0.25"/>
  <cols>
    <col min="9" max="9" width="16.57031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x14ac:dyDescent="0.25">
      <c r="A5" s="3" t="s">
        <v>1</v>
      </c>
      <c r="B5" s="3"/>
      <c r="C5" s="6"/>
      <c r="D5" s="6"/>
      <c r="E5" s="6"/>
      <c r="G5" s="3" t="s">
        <v>3</v>
      </c>
      <c r="H5" s="3"/>
      <c r="I5" s="4"/>
    </row>
    <row r="6" spans="1:9" x14ac:dyDescent="0.25">
      <c r="A6" s="3" t="s">
        <v>2</v>
      </c>
      <c r="B6" s="3"/>
      <c r="C6" s="7"/>
      <c r="D6" s="7"/>
      <c r="E6" s="7"/>
      <c r="G6" s="3" t="s">
        <v>5</v>
      </c>
      <c r="H6" s="3"/>
      <c r="I6" s="5"/>
    </row>
    <row r="7" spans="1:9" x14ac:dyDescent="0.25">
      <c r="A7" s="3" t="s">
        <v>4</v>
      </c>
      <c r="B7" s="3"/>
      <c r="C7" s="7"/>
      <c r="D7" s="7"/>
      <c r="E7" s="7"/>
      <c r="G7" s="3" t="s">
        <v>6</v>
      </c>
      <c r="H7" s="3"/>
      <c r="I7" s="5"/>
    </row>
    <row r="9" spans="1:9" ht="17.25" x14ac:dyDescent="0.25">
      <c r="A9" s="8" t="s">
        <v>7</v>
      </c>
      <c r="B9" s="9"/>
      <c r="C9" s="9"/>
      <c r="D9" s="9"/>
      <c r="E9" s="10" t="s">
        <v>8</v>
      </c>
      <c r="F9" s="10"/>
      <c r="G9" s="10" t="s">
        <v>9</v>
      </c>
      <c r="H9" s="10"/>
      <c r="I9" s="11" t="s">
        <v>10</v>
      </c>
    </row>
    <row r="10" spans="1:9" x14ac:dyDescent="0.25">
      <c r="A10" s="12" t="s">
        <v>21</v>
      </c>
      <c r="B10" s="13"/>
      <c r="C10" s="13"/>
      <c r="D10" s="13"/>
      <c r="E10" s="16">
        <v>10</v>
      </c>
      <c r="F10" s="16"/>
      <c r="G10" s="26">
        <v>10000</v>
      </c>
      <c r="H10" s="26"/>
      <c r="I10" s="27">
        <f>G10*E10</f>
        <v>100000</v>
      </c>
    </row>
    <row r="11" spans="1:9" x14ac:dyDescent="0.25">
      <c r="A11" s="14" t="s">
        <v>22</v>
      </c>
      <c r="B11" s="15"/>
      <c r="C11" s="15"/>
      <c r="D11" s="15"/>
      <c r="E11" s="17">
        <v>5</v>
      </c>
      <c r="F11" s="17"/>
      <c r="G11" s="28">
        <v>5000</v>
      </c>
      <c r="H11" s="28"/>
      <c r="I11" s="27">
        <f t="shared" ref="I11:I14" si="0">G11*E11</f>
        <v>25000</v>
      </c>
    </row>
    <row r="12" spans="1:9" x14ac:dyDescent="0.25">
      <c r="A12" s="14" t="s">
        <v>23</v>
      </c>
      <c r="B12" s="15"/>
      <c r="C12" s="15"/>
      <c r="D12" s="15"/>
      <c r="E12" s="17">
        <v>6</v>
      </c>
      <c r="F12" s="17"/>
      <c r="G12" s="28">
        <v>2000</v>
      </c>
      <c r="H12" s="28"/>
      <c r="I12" s="27">
        <f t="shared" si="0"/>
        <v>12000</v>
      </c>
    </row>
    <row r="13" spans="1:9" x14ac:dyDescent="0.25">
      <c r="A13" s="14" t="s">
        <v>24</v>
      </c>
      <c r="B13" s="15"/>
      <c r="C13" s="15"/>
      <c r="D13" s="15"/>
      <c r="E13" s="17">
        <v>4</v>
      </c>
      <c r="F13" s="17"/>
      <c r="G13" s="28">
        <v>3000</v>
      </c>
      <c r="H13" s="28"/>
      <c r="I13" s="27">
        <f t="shared" si="0"/>
        <v>12000</v>
      </c>
    </row>
    <row r="14" spans="1:9" x14ac:dyDescent="0.25">
      <c r="A14" s="14" t="s">
        <v>25</v>
      </c>
      <c r="B14" s="15"/>
      <c r="C14" s="15"/>
      <c r="D14" s="15"/>
      <c r="E14" s="17">
        <v>2</v>
      </c>
      <c r="F14" s="17"/>
      <c r="G14" s="28">
        <v>1000</v>
      </c>
      <c r="H14" s="28"/>
      <c r="I14" s="27">
        <f t="shared" si="0"/>
        <v>2000</v>
      </c>
    </row>
    <row r="15" spans="1:9" x14ac:dyDescent="0.25">
      <c r="A15" s="25" t="s">
        <v>11</v>
      </c>
      <c r="B15" s="25"/>
      <c r="C15" s="25"/>
      <c r="D15" s="25"/>
      <c r="E15" s="25"/>
      <c r="F15" s="25"/>
      <c r="G15" s="25"/>
      <c r="H15" s="18"/>
      <c r="I15" s="29">
        <f>SUM(I10:I14)</f>
        <v>151000</v>
      </c>
    </row>
    <row r="17" spans="1:9" ht="17.25" x14ac:dyDescent="0.25">
      <c r="A17" s="8" t="s">
        <v>13</v>
      </c>
      <c r="B17" s="9"/>
      <c r="C17" s="9"/>
      <c r="D17" s="9"/>
      <c r="E17" s="10" t="s">
        <v>8</v>
      </c>
      <c r="F17" s="10"/>
      <c r="G17" s="10" t="s">
        <v>9</v>
      </c>
      <c r="H17" s="10"/>
      <c r="I17" s="11" t="s">
        <v>10</v>
      </c>
    </row>
    <row r="18" spans="1:9" x14ac:dyDescent="0.25">
      <c r="A18" s="12" t="s">
        <v>26</v>
      </c>
      <c r="B18" s="13"/>
      <c r="C18" s="13"/>
      <c r="D18" s="13"/>
      <c r="E18" s="16">
        <v>20</v>
      </c>
      <c r="F18" s="16"/>
      <c r="G18" s="26">
        <v>500</v>
      </c>
      <c r="H18" s="26"/>
      <c r="I18" s="27">
        <f>G18*E18</f>
        <v>10000</v>
      </c>
    </row>
    <row r="19" spans="1:9" x14ac:dyDescent="0.25">
      <c r="A19" s="14" t="s">
        <v>27</v>
      </c>
      <c r="B19" s="15"/>
      <c r="C19" s="15"/>
      <c r="D19" s="15"/>
      <c r="E19" s="17">
        <v>25</v>
      </c>
      <c r="F19" s="17"/>
      <c r="G19" s="28">
        <v>250</v>
      </c>
      <c r="H19" s="28"/>
      <c r="I19" s="27">
        <f t="shared" ref="I19:I22" si="1">G19*E19</f>
        <v>6250</v>
      </c>
    </row>
    <row r="20" spans="1:9" x14ac:dyDescent="0.25">
      <c r="A20" s="14" t="s">
        <v>28</v>
      </c>
      <c r="B20" s="15"/>
      <c r="C20" s="15"/>
      <c r="D20" s="15"/>
      <c r="E20" s="17">
        <v>10</v>
      </c>
      <c r="F20" s="17"/>
      <c r="G20" s="28">
        <v>350</v>
      </c>
      <c r="H20" s="28"/>
      <c r="I20" s="27">
        <f t="shared" si="1"/>
        <v>3500</v>
      </c>
    </row>
    <row r="21" spans="1:9" x14ac:dyDescent="0.25">
      <c r="A21" s="14" t="s">
        <v>29</v>
      </c>
      <c r="B21" s="15"/>
      <c r="C21" s="15"/>
      <c r="D21" s="15"/>
      <c r="E21" s="17">
        <v>15</v>
      </c>
      <c r="F21" s="17"/>
      <c r="G21" s="28">
        <v>500</v>
      </c>
      <c r="H21" s="28"/>
      <c r="I21" s="27">
        <f t="shared" si="1"/>
        <v>7500</v>
      </c>
    </row>
    <row r="22" spans="1:9" x14ac:dyDescent="0.25">
      <c r="A22" s="14" t="s">
        <v>25</v>
      </c>
      <c r="B22" s="15"/>
      <c r="C22" s="15"/>
      <c r="D22" s="15"/>
      <c r="E22" s="17">
        <v>2</v>
      </c>
      <c r="F22" s="17"/>
      <c r="G22" s="28">
        <v>200</v>
      </c>
      <c r="H22" s="28"/>
      <c r="I22" s="27">
        <f t="shared" si="1"/>
        <v>400</v>
      </c>
    </row>
    <row r="23" spans="1:9" x14ac:dyDescent="0.25">
      <c r="A23" s="25" t="s">
        <v>12</v>
      </c>
      <c r="B23" s="25"/>
      <c r="C23" s="25"/>
      <c r="D23" s="25"/>
      <c r="E23" s="25"/>
      <c r="F23" s="25"/>
      <c r="G23" s="25"/>
      <c r="H23" s="18"/>
      <c r="I23" s="29">
        <f>SUM(I18:I22)</f>
        <v>27650</v>
      </c>
    </row>
    <row r="25" spans="1:9" ht="17.25" x14ac:dyDescent="0.25">
      <c r="A25" s="8" t="s">
        <v>14</v>
      </c>
      <c r="B25" s="9"/>
      <c r="C25" s="9"/>
      <c r="D25" s="9"/>
      <c r="E25" s="10" t="s">
        <v>8</v>
      </c>
      <c r="F25" s="10"/>
      <c r="G25" s="10" t="s">
        <v>9</v>
      </c>
      <c r="H25" s="10"/>
      <c r="I25" s="11" t="s">
        <v>10</v>
      </c>
    </row>
    <row r="26" spans="1:9" x14ac:dyDescent="0.25">
      <c r="A26" s="12" t="s">
        <v>30</v>
      </c>
      <c r="B26" s="13"/>
      <c r="C26" s="13"/>
      <c r="D26" s="13"/>
      <c r="E26" s="16">
        <v>12</v>
      </c>
      <c r="F26" s="16"/>
      <c r="G26" s="26">
        <v>750</v>
      </c>
      <c r="H26" s="26"/>
      <c r="I26" s="27">
        <f>G26*E26</f>
        <v>9000</v>
      </c>
    </row>
    <row r="27" spans="1:9" x14ac:dyDescent="0.25">
      <c r="A27" s="14" t="s">
        <v>25</v>
      </c>
      <c r="B27" s="15"/>
      <c r="C27" s="15"/>
      <c r="D27" s="15"/>
      <c r="E27" s="17">
        <v>3</v>
      </c>
      <c r="F27" s="17"/>
      <c r="G27" s="28">
        <v>250</v>
      </c>
      <c r="H27" s="28"/>
      <c r="I27" s="27">
        <f>G27*E27</f>
        <v>750</v>
      </c>
    </row>
    <row r="28" spans="1:9" x14ac:dyDescent="0.25">
      <c r="A28" s="25" t="s">
        <v>12</v>
      </c>
      <c r="B28" s="25"/>
      <c r="C28" s="25"/>
      <c r="D28" s="25"/>
      <c r="E28" s="25"/>
      <c r="F28" s="25"/>
      <c r="G28" s="25"/>
      <c r="H28" s="18"/>
      <c r="I28" s="29">
        <f>SUM(I26:I27)</f>
        <v>9750</v>
      </c>
    </row>
    <row r="30" spans="1:9" ht="17.25" x14ac:dyDescent="0.25">
      <c r="A30" s="8" t="s">
        <v>15</v>
      </c>
      <c r="B30" s="9"/>
      <c r="C30" s="9"/>
      <c r="D30" s="9"/>
      <c r="E30" s="10" t="s">
        <v>8</v>
      </c>
      <c r="F30" s="10"/>
      <c r="G30" s="10" t="s">
        <v>9</v>
      </c>
      <c r="H30" s="10"/>
      <c r="I30" s="11" t="s">
        <v>10</v>
      </c>
    </row>
    <row r="31" spans="1:9" x14ac:dyDescent="0.25">
      <c r="A31" s="12" t="s">
        <v>31</v>
      </c>
      <c r="B31" s="13"/>
      <c r="C31" s="13"/>
      <c r="D31" s="13"/>
      <c r="E31" s="16">
        <v>2</v>
      </c>
      <c r="F31" s="16"/>
      <c r="G31" s="26">
        <v>900</v>
      </c>
      <c r="H31" s="26"/>
      <c r="I31" s="27">
        <f>G31*E31</f>
        <v>1800</v>
      </c>
    </row>
    <row r="32" spans="1:9" x14ac:dyDescent="0.25">
      <c r="A32" s="14" t="s">
        <v>32</v>
      </c>
      <c r="B32" s="15"/>
      <c r="C32" s="15"/>
      <c r="D32" s="15"/>
      <c r="E32" s="17">
        <v>6</v>
      </c>
      <c r="F32" s="17"/>
      <c r="G32" s="28">
        <v>250</v>
      </c>
      <c r="H32" s="28"/>
      <c r="I32" s="27">
        <f t="shared" ref="I32:I37" si="2">G32*E32</f>
        <v>1500</v>
      </c>
    </row>
    <row r="33" spans="1:9" x14ac:dyDescent="0.25">
      <c r="A33" s="14" t="s">
        <v>33</v>
      </c>
      <c r="B33" s="15"/>
      <c r="C33" s="15"/>
      <c r="D33" s="15"/>
      <c r="E33" s="17">
        <v>2</v>
      </c>
      <c r="F33" s="17"/>
      <c r="G33" s="28">
        <v>1000</v>
      </c>
      <c r="H33" s="28"/>
      <c r="I33" s="27">
        <f t="shared" si="2"/>
        <v>2000</v>
      </c>
    </row>
    <row r="34" spans="1:9" x14ac:dyDescent="0.25">
      <c r="A34" s="14" t="s">
        <v>34</v>
      </c>
      <c r="B34" s="15"/>
      <c r="C34" s="15"/>
      <c r="D34" s="15"/>
      <c r="E34" s="17">
        <v>2</v>
      </c>
      <c r="F34" s="17"/>
      <c r="G34" s="28">
        <v>300</v>
      </c>
      <c r="H34" s="28"/>
      <c r="I34" s="27">
        <f t="shared" si="2"/>
        <v>600</v>
      </c>
    </row>
    <row r="35" spans="1:9" x14ac:dyDescent="0.25">
      <c r="A35" s="14" t="s">
        <v>35</v>
      </c>
      <c r="B35" s="15"/>
      <c r="C35" s="15"/>
      <c r="D35" s="15"/>
      <c r="E35" s="17">
        <v>4</v>
      </c>
      <c r="F35" s="17"/>
      <c r="G35" s="28">
        <v>1000</v>
      </c>
      <c r="H35" s="28"/>
      <c r="I35" s="27">
        <f t="shared" si="2"/>
        <v>4000</v>
      </c>
    </row>
    <row r="36" spans="1:9" x14ac:dyDescent="0.25">
      <c r="A36" s="14" t="s">
        <v>36</v>
      </c>
      <c r="B36" s="15"/>
      <c r="C36" s="15"/>
      <c r="D36" s="15"/>
      <c r="E36" s="17">
        <v>10</v>
      </c>
      <c r="F36" s="17"/>
      <c r="G36" s="28">
        <v>500</v>
      </c>
      <c r="H36" s="28"/>
      <c r="I36" s="27">
        <f t="shared" si="2"/>
        <v>5000</v>
      </c>
    </row>
    <row r="37" spans="1:9" x14ac:dyDescent="0.25">
      <c r="A37" s="14" t="s">
        <v>25</v>
      </c>
      <c r="B37" s="15"/>
      <c r="C37" s="15"/>
      <c r="D37" s="15"/>
      <c r="E37" s="17">
        <v>4</v>
      </c>
      <c r="F37" s="17"/>
      <c r="G37" s="28">
        <v>150</v>
      </c>
      <c r="H37" s="28"/>
      <c r="I37" s="27">
        <f t="shared" si="2"/>
        <v>600</v>
      </c>
    </row>
    <row r="38" spans="1:9" x14ac:dyDescent="0.25">
      <c r="A38" s="25" t="s">
        <v>16</v>
      </c>
      <c r="B38" s="25"/>
      <c r="C38" s="25"/>
      <c r="D38" s="25"/>
      <c r="E38" s="25"/>
      <c r="F38" s="25"/>
      <c r="G38" s="25"/>
      <c r="H38" s="18"/>
      <c r="I38" s="29">
        <f>SUM(I31:I37)</f>
        <v>15500</v>
      </c>
    </row>
    <row r="40" spans="1:9" x14ac:dyDescent="0.25">
      <c r="A40" s="19" t="s">
        <v>17</v>
      </c>
      <c r="B40" s="19"/>
      <c r="C40" s="19"/>
      <c r="D40" s="19"/>
      <c r="E40" s="1"/>
      <c r="F40" s="1"/>
      <c r="G40" s="1"/>
      <c r="H40" s="1"/>
      <c r="I40" s="1"/>
    </row>
    <row r="41" spans="1:9" x14ac:dyDescent="0.25">
      <c r="A41" s="19"/>
      <c r="B41" s="19"/>
      <c r="C41" s="19"/>
      <c r="D41" s="19"/>
      <c r="E41" s="1"/>
      <c r="F41" s="1"/>
      <c r="G41" s="1"/>
      <c r="H41" s="1"/>
      <c r="I41" s="1"/>
    </row>
    <row r="42" spans="1:9" x14ac:dyDescent="0.25">
      <c r="E42" s="1"/>
      <c r="F42" s="1"/>
      <c r="G42" s="1"/>
      <c r="H42" s="1"/>
      <c r="I42" s="1"/>
    </row>
    <row r="43" spans="1:9" ht="15.75" x14ac:dyDescent="0.25">
      <c r="A43" s="20" t="s">
        <v>18</v>
      </c>
      <c r="B43" s="20"/>
      <c r="C43" s="31">
        <v>225000</v>
      </c>
      <c r="D43" s="31"/>
      <c r="E43" s="1"/>
      <c r="F43" s="1"/>
      <c r="G43" s="1"/>
      <c r="H43" s="1"/>
      <c r="I43" s="1"/>
    </row>
    <row r="44" spans="1:9" ht="15.75" x14ac:dyDescent="0.25">
      <c r="A44" s="21" t="s">
        <v>19</v>
      </c>
      <c r="B44" s="21"/>
      <c r="C44" s="30">
        <f>I15+I23+I28+I38</f>
        <v>203900</v>
      </c>
      <c r="D44" s="23"/>
      <c r="E44" s="1"/>
      <c r="F44" s="1"/>
      <c r="G44" s="1"/>
      <c r="H44" s="1"/>
      <c r="I44" s="1"/>
    </row>
    <row r="45" spans="1:9" ht="15.75" x14ac:dyDescent="0.25">
      <c r="A45" s="22" t="s">
        <v>20</v>
      </c>
      <c r="B45" s="22"/>
      <c r="C45" s="32">
        <f>C43-C44</f>
        <v>21100</v>
      </c>
      <c r="D45" s="24"/>
      <c r="E45" s="1"/>
      <c r="F45" s="1"/>
      <c r="G45" s="1"/>
      <c r="H45" s="1"/>
      <c r="I45" s="1"/>
    </row>
    <row r="46" spans="1:9" x14ac:dyDescent="0.25">
      <c r="E46" s="1"/>
      <c r="F46" s="1"/>
      <c r="G46" s="1"/>
      <c r="H46" s="1"/>
      <c r="I46" s="1"/>
    </row>
  </sheetData>
  <mergeCells count="91">
    <mergeCell ref="A44:B44"/>
    <mergeCell ref="A45:B45"/>
    <mergeCell ref="C44:D44"/>
    <mergeCell ref="C45:D45"/>
    <mergeCell ref="E40:I46"/>
    <mergeCell ref="A15:H15"/>
    <mergeCell ref="A23:H23"/>
    <mergeCell ref="A28:H28"/>
    <mergeCell ref="A38:H38"/>
    <mergeCell ref="G37:H37"/>
    <mergeCell ref="A40:D41"/>
    <mergeCell ref="A43:B43"/>
    <mergeCell ref="C43:D43"/>
    <mergeCell ref="G31:H31"/>
    <mergeCell ref="G32:H32"/>
    <mergeCell ref="G33:H33"/>
    <mergeCell ref="G34:H34"/>
    <mergeCell ref="G35:H35"/>
    <mergeCell ref="G36:H36"/>
    <mergeCell ref="A37:D37"/>
    <mergeCell ref="E31:F31"/>
    <mergeCell ref="E32:F32"/>
    <mergeCell ref="E33:F33"/>
    <mergeCell ref="E34:F34"/>
    <mergeCell ref="E35:F35"/>
    <mergeCell ref="E36:F36"/>
    <mergeCell ref="E37:F37"/>
    <mergeCell ref="A31:D31"/>
    <mergeCell ref="A32:D32"/>
    <mergeCell ref="A33:D33"/>
    <mergeCell ref="A34:D34"/>
    <mergeCell ref="A35:D35"/>
    <mergeCell ref="A36:D36"/>
    <mergeCell ref="A30:D30"/>
    <mergeCell ref="E30:F30"/>
    <mergeCell ref="G30:H30"/>
    <mergeCell ref="A26:D26"/>
    <mergeCell ref="E26:F26"/>
    <mergeCell ref="G26:H26"/>
    <mergeCell ref="A27:D27"/>
    <mergeCell ref="E27:F27"/>
    <mergeCell ref="G27:H27"/>
    <mergeCell ref="G21:H21"/>
    <mergeCell ref="E22:F22"/>
    <mergeCell ref="G22:H22"/>
    <mergeCell ref="A25:D25"/>
    <mergeCell ref="E25:F25"/>
    <mergeCell ref="G25:H25"/>
    <mergeCell ref="A21:D21"/>
    <mergeCell ref="A22:D22"/>
    <mergeCell ref="E18:F18"/>
    <mergeCell ref="G18:H18"/>
    <mergeCell ref="E19:F19"/>
    <mergeCell ref="G19:H19"/>
    <mergeCell ref="E20:F20"/>
    <mergeCell ref="G20:H20"/>
    <mergeCell ref="E21:F21"/>
    <mergeCell ref="A17:D17"/>
    <mergeCell ref="E17:F17"/>
    <mergeCell ref="G17:H17"/>
    <mergeCell ref="A18:D18"/>
    <mergeCell ref="A19:D19"/>
    <mergeCell ref="A20:D20"/>
    <mergeCell ref="A14:D14"/>
    <mergeCell ref="E14:F14"/>
    <mergeCell ref="G14:H14"/>
    <mergeCell ref="E11:F11"/>
    <mergeCell ref="E12:F12"/>
    <mergeCell ref="E13:F13"/>
    <mergeCell ref="G11:H11"/>
    <mergeCell ref="G12:H12"/>
    <mergeCell ref="G13:H13"/>
    <mergeCell ref="A10:D10"/>
    <mergeCell ref="E10:F10"/>
    <mergeCell ref="G10:H10"/>
    <mergeCell ref="A11:D11"/>
    <mergeCell ref="A12:D12"/>
    <mergeCell ref="A13:D13"/>
    <mergeCell ref="G7:H7"/>
    <mergeCell ref="A7:B7"/>
    <mergeCell ref="C7:E7"/>
    <mergeCell ref="A9:D9"/>
    <mergeCell ref="E9:F9"/>
    <mergeCell ref="G9:H9"/>
    <mergeCell ref="A1:I3"/>
    <mergeCell ref="A5:B5"/>
    <mergeCell ref="C5:E5"/>
    <mergeCell ref="G5:H5"/>
    <mergeCell ref="A6:B6"/>
    <mergeCell ref="C6:E6"/>
    <mergeCell ref="G6:H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2021-12-20T08:43:36Z</cp:lastPrinted>
  <dcterms:created xsi:type="dcterms:W3CDTF">2021-12-20T08:00:55Z</dcterms:created>
  <dcterms:modified xsi:type="dcterms:W3CDTF">2021-12-20T08:44:34Z</dcterms:modified>
</cp:coreProperties>
</file>